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지출) 20.09~21.09\"/>
    </mc:Choice>
  </mc:AlternateContent>
  <bookViews>
    <workbookView xWindow="0" yWindow="0" windowWidth="28800" windowHeight="12075"/>
  </bookViews>
  <sheets>
    <sheet name="9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 s="1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<sst xmlns="http://schemas.openxmlformats.org/spreadsheetml/2006/main" count="42" uniqueCount="42">
  <si>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</si>
  <si>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</si>
  <si>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</si>
  <si>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</si>
  <si>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</si>
  <si>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</si>
  <si>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</si>
  <si>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</si>
  <si>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</si>
  <si>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</si>
  <si>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</si>
  <si>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</si>
  <si>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</si>
  <si>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</si>
  <si>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</si>
  <si>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</si>
  <si>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</si>
  <si>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</si>
  <si>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</si>
  <si>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</si>
  <si>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</si>
  <si>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</si>
  <si>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</si>
  <si>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</si>
  <si>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</si>
  <si>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</si>
  <si>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</si>
  <si>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</si>
  <si>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</si>
  <si>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</si>
  <si>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</si>
  <si>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</si>
  <si>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</si>
  <si>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</si>
  <si>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</si>
  <si>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</si>
  <si>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</si>
  <si>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</si>
  <si>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</si>
  <si>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</si>
  <si>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</si>
  <si>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10월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</si>
</sst>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2" zoomScale="85" zoomScaleNormal="85" workbookViewId="0">
      <selection activeCell="P28" sqref="P28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38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15375732069</v>
      </c>
      <c r="M4" s="7">
        <f t="shared" si="0"/>
        <v>307076698168</v>
      </c>
      <c r="N4" s="7">
        <f>N5+N20</f>
        <v>307076698168</v>
      </c>
    </row>
    <row r="5" spans="1:16" x14ac:dyDescent="0.3">
      <c r="A5" s="13"/>
      <c r="B5" s="16"/>
      <c r="C5" s="19"/>
      <c r="D5" s="19"/>
      <c r="E5" s="7"/>
      <c r="F5" s="10" t="s">
        <v>40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14259090288</v>
      </c>
      <c r="M5" s="7">
        <f t="shared" si="1"/>
        <v>291631714288</v>
      </c>
      <c r="N5" s="7">
        <f>N6+N17</f>
        <v>291631714288</v>
      </c>
    </row>
    <row r="6" spans="1:16" x14ac:dyDescent="0.3">
      <c r="A6" s="13"/>
      <c r="B6" s="16"/>
      <c r="C6" s="19"/>
      <c r="D6" s="19"/>
      <c r="E6" s="7"/>
      <c r="F6" s="7"/>
      <c r="G6" s="10" t="s">
        <v>14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14259090288</v>
      </c>
      <c r="M6" s="7">
        <f t="shared" si="2"/>
        <v>291631714288</v>
      </c>
      <c r="N6" s="7">
        <f>N14+N7+N11</f>
        <v>291631714288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15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5545986976</v>
      </c>
      <c r="M7" s="7">
        <f t="shared" si="3"/>
        <v>84512936431</v>
      </c>
      <c r="N7" s="7">
        <f t="shared" si="3"/>
        <v>84512936431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5137521897</v>
      </c>
      <c r="M8" s="7">
        <v>41115610770</v>
      </c>
      <c r="N8" s="7">
        <v>41115610770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408465079</v>
      </c>
      <c r="M9" s="7">
        <v>19397325661</v>
      </c>
      <c r="N9" s="7">
        <v>19397325661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0</v>
      </c>
      <c r="M10" s="7">
        <v>24000000000</v>
      </c>
      <c r="N10" s="7">
        <v>24000000000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19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247903840</v>
      </c>
      <c r="M11" s="7">
        <f t="shared" si="4"/>
        <v>16868883303</v>
      </c>
      <c r="N11" s="7">
        <f>SUM(N12:N13)</f>
        <v>16868883303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175903840</v>
      </c>
      <c r="M12" s="7">
        <v>8298483303</v>
      </c>
      <c r="N12" s="7">
        <v>8298483303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72000000</v>
      </c>
      <c r="M13" s="7">
        <v>8570400000</v>
      </c>
      <c r="N13" s="7">
        <v>8570400000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22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8465199472</v>
      </c>
      <c r="M14" s="7">
        <f t="shared" si="5"/>
        <v>190249894554</v>
      </c>
      <c r="N14" s="7">
        <f>SUM(N15:N16)</f>
        <v>190249894554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1310557295</v>
      </c>
      <c r="M15" s="7">
        <v>15070939990</v>
      </c>
      <c r="N15" s="7">
        <v>15070939990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7154642177</v>
      </c>
      <c r="M16" s="7">
        <v>175178954564</v>
      </c>
      <c r="N16" s="7">
        <v>175178954564</v>
      </c>
    </row>
    <row r="17" spans="1:14" x14ac:dyDescent="0.3">
      <c r="A17" s="13"/>
      <c r="B17" s="16"/>
      <c r="C17" s="19"/>
      <c r="D17" s="19"/>
      <c r="E17" s="7"/>
      <c r="F17" s="7"/>
      <c r="G17" s="10" t="s">
        <v>25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26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28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1116641781</v>
      </c>
      <c r="M20" s="7">
        <f t="shared" si="8"/>
        <v>15444983880</v>
      </c>
      <c r="N20" s="7">
        <f>N21+N27</f>
        <v>15444983880</v>
      </c>
    </row>
    <row r="21" spans="1:14" x14ac:dyDescent="0.3">
      <c r="A21" s="13"/>
      <c r="B21" s="16"/>
      <c r="C21" s="19"/>
      <c r="D21" s="19"/>
      <c r="E21" s="7"/>
      <c r="F21" s="7"/>
      <c r="G21" s="10" t="s">
        <v>29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1116641781</v>
      </c>
      <c r="M21" s="7">
        <f t="shared" si="9"/>
        <v>15444983880</v>
      </c>
      <c r="N21" s="7">
        <f>N22</f>
        <v>15444983880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30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1116641781</v>
      </c>
      <c r="M22" s="7">
        <f t="shared" si="10"/>
        <v>15444983880</v>
      </c>
      <c r="N22" s="7">
        <f>SUM(N23:N26)</f>
        <v>15444983880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852638042</v>
      </c>
      <c r="M23" s="7">
        <v>9857790846</v>
      </c>
      <c r="N23" s="7">
        <v>9857790846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174863298</v>
      </c>
      <c r="M24" s="7">
        <v>4607089647</v>
      </c>
      <c r="N24" s="7">
        <v>4607089647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36853340</v>
      </c>
      <c r="M25" s="7">
        <v>299456458</v>
      </c>
      <c r="N25" s="7">
        <v>299456458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52287101</v>
      </c>
      <c r="M26" s="7">
        <v>680646929</v>
      </c>
      <c r="N26" s="7">
        <v>680646929</v>
      </c>
    </row>
    <row r="27" spans="1:14" x14ac:dyDescent="0.3">
      <c r="A27" s="13"/>
      <c r="B27" s="16"/>
      <c r="C27" s="19"/>
      <c r="D27" s="19"/>
      <c r="E27" s="7"/>
      <c r="F27" s="7"/>
      <c r="G27" s="10" t="s">
        <v>35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36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2021-10-29T08:27:37Z</dcterms:modified>
</cp:coreProperties>
</file>