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375"/>
  </bookViews>
  <sheets>
    <sheet name="월별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9" i="1" l="1"/>
  <c r="M29" i="1"/>
  <c r="L29" i="1"/>
  <c r="K29" i="1"/>
  <c r="K28" i="1" s="1"/>
  <c r="K27" i="1" s="1"/>
  <c r="J29" i="1"/>
  <c r="N28" i="1"/>
  <c r="M28" i="1"/>
  <c r="L28" i="1"/>
  <c r="L27" i="1" s="1"/>
  <c r="J28" i="1"/>
  <c r="N27" i="1"/>
  <c r="M27" i="1"/>
  <c r="J27" i="1"/>
  <c r="N26" i="1"/>
  <c r="M26" i="1"/>
  <c r="L26" i="1"/>
  <c r="K26" i="1"/>
  <c r="J26" i="1"/>
  <c r="N25" i="1"/>
  <c r="M25" i="1"/>
  <c r="L25" i="1"/>
  <c r="K25" i="1"/>
  <c r="K22" i="1" s="1"/>
  <c r="K21" i="1" s="1"/>
  <c r="J25" i="1"/>
  <c r="N24" i="1"/>
  <c r="M24" i="1"/>
  <c r="L24" i="1"/>
  <c r="L22" i="1" s="1"/>
  <c r="L21" i="1" s="1"/>
  <c r="K24" i="1"/>
  <c r="J24" i="1"/>
  <c r="N23" i="1"/>
  <c r="M23" i="1"/>
  <c r="M22" i="1" s="1"/>
  <c r="M21" i="1" s="1"/>
  <c r="M20" i="1" s="1"/>
  <c r="L23" i="1"/>
  <c r="K23" i="1"/>
  <c r="J23" i="1"/>
  <c r="N22" i="1"/>
  <c r="N21" i="1" s="1"/>
  <c r="N20" i="1" s="1"/>
  <c r="J22" i="1"/>
  <c r="J21" i="1" s="1"/>
  <c r="J20" i="1" s="1"/>
  <c r="N19" i="1"/>
  <c r="M19" i="1"/>
  <c r="M18" i="1" s="1"/>
  <c r="M17" i="1" s="1"/>
  <c r="L19" i="1"/>
  <c r="K19" i="1"/>
  <c r="J19" i="1"/>
  <c r="N18" i="1"/>
  <c r="N17" i="1" s="1"/>
  <c r="L18" i="1"/>
  <c r="K18" i="1"/>
  <c r="J18" i="1"/>
  <c r="J17" i="1" s="1"/>
  <c r="L17" i="1"/>
  <c r="K17" i="1"/>
  <c r="N16" i="1"/>
  <c r="M16" i="1"/>
  <c r="L16" i="1"/>
  <c r="L14" i="1" s="1"/>
  <c r="K16" i="1"/>
  <c r="J16" i="1"/>
  <c r="N15" i="1"/>
  <c r="M15" i="1"/>
  <c r="M14" i="1" s="1"/>
  <c r="M6" i="1" s="1"/>
  <c r="M5" i="1" s="1"/>
  <c r="M4" i="1" s="1"/>
  <c r="L15" i="1"/>
  <c r="K15" i="1"/>
  <c r="J15" i="1"/>
  <c r="N14" i="1"/>
  <c r="K14" i="1"/>
  <c r="J14" i="1"/>
  <c r="N13" i="1"/>
  <c r="M13" i="1"/>
  <c r="L13" i="1"/>
  <c r="K13" i="1"/>
  <c r="K11" i="1" s="1"/>
  <c r="J13" i="1"/>
  <c r="N12" i="1"/>
  <c r="M12" i="1"/>
  <c r="L12" i="1"/>
  <c r="L11" i="1" s="1"/>
  <c r="K12" i="1"/>
  <c r="J12" i="1"/>
  <c r="N11" i="1"/>
  <c r="M11" i="1"/>
  <c r="J11" i="1"/>
  <c r="N10" i="1"/>
  <c r="N7" i="1" s="1"/>
  <c r="N6" i="1" s="1"/>
  <c r="N5" i="1" s="1"/>
  <c r="N4" i="1" s="1"/>
  <c r="M10" i="1"/>
  <c r="L10" i="1"/>
  <c r="K10" i="1"/>
  <c r="J10" i="1"/>
  <c r="J7" i="1" s="1"/>
  <c r="J6" i="1" s="1"/>
  <c r="J5" i="1" s="1"/>
  <c r="J4" i="1" s="1"/>
  <c r="N9" i="1"/>
  <c r="M9" i="1"/>
  <c r="L9" i="1"/>
  <c r="K9" i="1"/>
  <c r="K7" i="1" s="1"/>
  <c r="K6" i="1" s="1"/>
  <c r="K5" i="1" s="1"/>
  <c r="J9" i="1"/>
  <c r="N8" i="1"/>
  <c r="M8" i="1"/>
  <c r="L8" i="1"/>
  <c r="L7" i="1" s="1"/>
  <c r="K8" i="1"/>
  <c r="J8" i="1"/>
  <c r="M7" i="1"/>
  <c r="L6" i="1" l="1"/>
  <c r="L5" i="1" s="1"/>
  <c r="L20" i="1"/>
  <c r="K20" i="1"/>
  <c r="K4" i="1" s="1"/>
  <c r="L4" i="1" l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<sst xmlns="http://schemas.openxmlformats.org/spreadsheetml/2006/main" count="42" uniqueCount="42">
  <si>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</si>
  <si>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</si>
  <si>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</si>
  <si>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</si>
  <si>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</si>
  <si>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</si>
  <si>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</si>
  <si>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</si>
  <si>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</si>
  <si>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</si>
  <si>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</si>
  <si>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</si>
  <si>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</si>
  <si>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1월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</si>
  <si>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</si>
  <si>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</si>
  <si>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</si>
  <si>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</si>
  <si>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</si>
  <si>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</si>
  <si>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</si>
  <si>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</si>
  <si>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</si>
  <si>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</si>
  <si>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</si>
  <si>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</si>
  <si>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</si>
  <si>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</si>
  <si>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</si>
  <si>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</si>
  <si>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</si>
  <si>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</si>
  <si>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</si>
  <si>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</si>
  <si>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</si>
  <si>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</si>
  <si>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</si>
  <si>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</si>
  <si>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</si>
  <si>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예술의 창작 및 향유기회 확대</t>
  </si>
  <si>
    <t>예술정책 및 기부활성화</t>
  </si>
  <si>
    <t>문화예술향유 지원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</si>
</sst>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41" fontId="1" fillId="0" borderId="1" xfId="1" applyFont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45208;&#55148;&#51116;/00&#46356;&#48652;&#47112;&#51064;%20&#50900;&#48324;&#49892;&#51201;&#48372;&#44256;/2019&#45380;/(&#45236;&#48512;&#44277;&#49884;&#50857;_1&#50900;)19&#45380;%20&#49464;&#52636;&#49892;&#51201;(&#50900;&#49892;&#5120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월별"/>
    </sheetNames>
    <sheetDataSet>
      <sheetData sheetId="0">
        <row r="125">
          <cell r="T125">
            <v>45033000000</v>
          </cell>
          <cell r="U125">
            <v>45033000000</v>
          </cell>
          <cell r="V125">
            <v>192042178</v>
          </cell>
          <cell r="W125">
            <v>192042178</v>
          </cell>
          <cell r="X125">
            <v>192042178</v>
          </cell>
        </row>
        <row r="126">
          <cell r="T126">
            <v>14082000000</v>
          </cell>
          <cell r="U126">
            <v>14082000000</v>
          </cell>
          <cell r="V126">
            <v>54881020</v>
          </cell>
          <cell r="W126">
            <v>54881020</v>
          </cell>
          <cell r="X126">
            <v>54881020</v>
          </cell>
        </row>
        <row r="127">
          <cell r="T127">
            <v>8500000000</v>
          </cell>
          <cell r="U127">
            <v>8500000000</v>
          </cell>
          <cell r="V127">
            <v>0</v>
          </cell>
          <cell r="W127">
            <v>0</v>
          </cell>
          <cell r="X127">
            <v>0</v>
          </cell>
        </row>
        <row r="129">
          <cell r="T129">
            <v>6739000000</v>
          </cell>
          <cell r="U129">
            <v>6739000000</v>
          </cell>
          <cell r="V129">
            <v>412200</v>
          </cell>
          <cell r="W129">
            <v>412200</v>
          </cell>
          <cell r="X129">
            <v>412200</v>
          </cell>
        </row>
        <row r="130">
          <cell r="T130">
            <v>21233000000</v>
          </cell>
          <cell r="U130">
            <v>21233000000</v>
          </cell>
          <cell r="V130">
            <v>35906400</v>
          </cell>
          <cell r="W130">
            <v>35906400</v>
          </cell>
          <cell r="X130">
            <v>35906400</v>
          </cell>
        </row>
        <row r="132">
          <cell r="T132">
            <v>22950000000</v>
          </cell>
          <cell r="U132">
            <v>22950000000</v>
          </cell>
          <cell r="V132">
            <v>817342356</v>
          </cell>
          <cell r="W132">
            <v>817342356</v>
          </cell>
          <cell r="X132">
            <v>817342356</v>
          </cell>
        </row>
        <row r="133">
          <cell r="T133">
            <v>132540000000</v>
          </cell>
          <cell r="U133">
            <v>132540000000</v>
          </cell>
          <cell r="V133">
            <v>72969671</v>
          </cell>
          <cell r="W133">
            <v>72969671</v>
          </cell>
          <cell r="X133">
            <v>72969671</v>
          </cell>
        </row>
        <row r="136">
          <cell r="T136">
            <v>5000000000</v>
          </cell>
          <cell r="U136">
            <v>5000000000</v>
          </cell>
          <cell r="V136">
            <v>0</v>
          </cell>
          <cell r="W136">
            <v>0</v>
          </cell>
          <cell r="X136">
            <v>0</v>
          </cell>
        </row>
        <row r="140">
          <cell r="T140">
            <v>11498000000</v>
          </cell>
          <cell r="U140">
            <v>11498000000</v>
          </cell>
          <cell r="V140">
            <v>573959</v>
          </cell>
          <cell r="W140">
            <v>573959</v>
          </cell>
          <cell r="X140">
            <v>573959</v>
          </cell>
        </row>
        <row r="141">
          <cell r="T141">
            <v>7491000000</v>
          </cell>
          <cell r="U141">
            <v>7491000000</v>
          </cell>
          <cell r="V141">
            <v>106687480</v>
          </cell>
          <cell r="W141">
            <v>106687480</v>
          </cell>
          <cell r="X141">
            <v>106687480</v>
          </cell>
        </row>
        <row r="142">
          <cell r="T142">
            <v>580000000</v>
          </cell>
          <cell r="U142">
            <v>580000000</v>
          </cell>
          <cell r="V142">
            <v>5089400</v>
          </cell>
          <cell r="W142">
            <v>5089400</v>
          </cell>
          <cell r="X142">
            <v>5089400</v>
          </cell>
        </row>
        <row r="143">
          <cell r="T143">
            <v>1085000000</v>
          </cell>
          <cell r="U143">
            <v>1085000000</v>
          </cell>
          <cell r="V143">
            <v>65889620</v>
          </cell>
          <cell r="W143">
            <v>65889620</v>
          </cell>
          <cell r="X143">
            <v>65889620</v>
          </cell>
        </row>
        <row r="146">
          <cell r="T146">
            <v>191802000000</v>
          </cell>
          <cell r="U146">
            <v>191802000000</v>
          </cell>
          <cell r="V146">
            <v>0</v>
          </cell>
          <cell r="W146">
            <v>0</v>
          </cell>
          <cell r="X146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pane ySplit="3" topLeftCell="A4" activePane="bottomLeft" state="frozen"/>
      <selection pane="bottomLeft" activeCell="I16" sqref="I16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9" t="s">
        <v>6</v>
      </c>
      <c r="F3" s="9"/>
      <c r="G3" s="9"/>
      <c r="H3" s="9"/>
      <c r="I3" s="9"/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</row>
    <row r="4" spans="1:14" ht="16.5" customHeight="1" x14ac:dyDescent="0.3">
      <c r="A4" s="10" t="s">
        <v>12</v>
      </c>
      <c r="B4" s="13" t="s">
        <v>13</v>
      </c>
      <c r="C4" s="16" t="s">
        <v>14</v>
      </c>
      <c r="D4" s="16" t="s">
        <v>15</v>
      </c>
      <c r="E4" s="8" t="s">
        <v>16</v>
      </c>
      <c r="F4" s="8"/>
      <c r="G4" s="8"/>
      <c r="H4" s="8"/>
      <c r="I4" s="8"/>
      <c r="J4" s="6">
        <f>J5+J20</f>
        <v>468533000000</v>
      </c>
      <c r="K4" s="6">
        <f>K5+K20</f>
        <v>468533000000</v>
      </c>
      <c r="L4" s="6">
        <f>L5+L20</f>
        <v>1351794284</v>
      </c>
      <c r="M4" s="6">
        <f>M5+M20</f>
        <v>1351794284</v>
      </c>
      <c r="N4" s="6">
        <f>N5+N20</f>
        <v>1351794284</v>
      </c>
    </row>
    <row r="5" spans="1:14" x14ac:dyDescent="0.3">
      <c r="A5" s="11"/>
      <c r="B5" s="14"/>
      <c r="C5" s="17"/>
      <c r="D5" s="17"/>
      <c r="E5" s="7"/>
      <c r="F5" s="8" t="s">
        <v>17</v>
      </c>
      <c r="G5" s="8"/>
      <c r="H5" s="8"/>
      <c r="I5" s="8"/>
      <c r="J5" s="6">
        <f>J6+J17</f>
        <v>256077000000</v>
      </c>
      <c r="K5" s="6">
        <f>K6+K17</f>
        <v>256077000000</v>
      </c>
      <c r="L5" s="6">
        <f>L6+L17</f>
        <v>1173553825</v>
      </c>
      <c r="M5" s="6">
        <f>M6+M17</f>
        <v>1173553825</v>
      </c>
      <c r="N5" s="6">
        <f>N6+N17</f>
        <v>1173553825</v>
      </c>
    </row>
    <row r="6" spans="1:14" x14ac:dyDescent="0.3">
      <c r="A6" s="11"/>
      <c r="B6" s="14"/>
      <c r="C6" s="17"/>
      <c r="D6" s="17"/>
      <c r="E6" s="7"/>
      <c r="F6" s="7"/>
      <c r="G6" s="8" t="s">
        <v>39</v>
      </c>
      <c r="H6" s="8"/>
      <c r="I6" s="8"/>
      <c r="J6" s="6">
        <f>J14+J7+J11</f>
        <v>251077000000</v>
      </c>
      <c r="K6" s="6">
        <f>K14+K7+K11</f>
        <v>251077000000</v>
      </c>
      <c r="L6" s="6">
        <f>L14+L7+L11</f>
        <v>1173553825</v>
      </c>
      <c r="M6" s="6">
        <f>M14+M7+M11</f>
        <v>1173553825</v>
      </c>
      <c r="N6" s="6">
        <f>N14+N7+N11</f>
        <v>1173553825</v>
      </c>
    </row>
    <row r="7" spans="1:14" x14ac:dyDescent="0.3">
      <c r="A7" s="11"/>
      <c r="B7" s="14"/>
      <c r="C7" s="17"/>
      <c r="D7" s="17"/>
      <c r="E7" s="7"/>
      <c r="F7" s="7"/>
      <c r="G7" s="7"/>
      <c r="H7" s="8" t="s">
        <v>18</v>
      </c>
      <c r="I7" s="8"/>
      <c r="J7" s="6">
        <f>SUM(J8:J10)</f>
        <v>67615000000</v>
      </c>
      <c r="K7" s="6">
        <f t="shared" ref="K7:N7" si="0">SUM(K8:K10)</f>
        <v>67615000000</v>
      </c>
      <c r="L7" s="6">
        <f t="shared" si="0"/>
        <v>246923198</v>
      </c>
      <c r="M7" s="6">
        <f t="shared" si="0"/>
        <v>246923198</v>
      </c>
      <c r="N7" s="6">
        <f t="shared" si="0"/>
        <v>246923198</v>
      </c>
    </row>
    <row r="8" spans="1:14" x14ac:dyDescent="0.3">
      <c r="A8" s="11"/>
      <c r="B8" s="14"/>
      <c r="C8" s="17"/>
      <c r="D8" s="17"/>
      <c r="E8" s="7"/>
      <c r="F8" s="7"/>
      <c r="G8" s="7"/>
      <c r="H8" s="7"/>
      <c r="I8" s="7" t="s">
        <v>19</v>
      </c>
      <c r="J8" s="6">
        <f>[1]Sheet1!T125</f>
        <v>45033000000</v>
      </c>
      <c r="K8" s="6">
        <f>[1]Sheet1!U125</f>
        <v>45033000000</v>
      </c>
      <c r="L8" s="6">
        <f>[1]Sheet1!V125</f>
        <v>192042178</v>
      </c>
      <c r="M8" s="6">
        <f>[1]Sheet1!W125</f>
        <v>192042178</v>
      </c>
      <c r="N8" s="6">
        <f>[1]Sheet1!X125</f>
        <v>192042178</v>
      </c>
    </row>
    <row r="9" spans="1:14" x14ac:dyDescent="0.3">
      <c r="A9" s="11"/>
      <c r="B9" s="14"/>
      <c r="C9" s="17"/>
      <c r="D9" s="17"/>
      <c r="E9" s="7"/>
      <c r="F9" s="7"/>
      <c r="G9" s="7"/>
      <c r="H9" s="7"/>
      <c r="I9" s="7" t="s">
        <v>20</v>
      </c>
      <c r="J9" s="6">
        <f>[1]Sheet1!T126</f>
        <v>14082000000</v>
      </c>
      <c r="K9" s="6">
        <f>[1]Sheet1!U126</f>
        <v>14082000000</v>
      </c>
      <c r="L9" s="6">
        <f>[1]Sheet1!V126</f>
        <v>54881020</v>
      </c>
      <c r="M9" s="6">
        <f>[1]Sheet1!W126</f>
        <v>54881020</v>
      </c>
      <c r="N9" s="6">
        <f>[1]Sheet1!X126</f>
        <v>54881020</v>
      </c>
    </row>
    <row r="10" spans="1:14" x14ac:dyDescent="0.3">
      <c r="A10" s="11"/>
      <c r="B10" s="14"/>
      <c r="C10" s="17"/>
      <c r="D10" s="17"/>
      <c r="E10" s="7"/>
      <c r="F10" s="7"/>
      <c r="G10" s="7"/>
      <c r="H10" s="7"/>
      <c r="I10" s="7" t="s">
        <v>21</v>
      </c>
      <c r="J10" s="6">
        <f>[1]Sheet1!T127</f>
        <v>8500000000</v>
      </c>
      <c r="K10" s="6">
        <f>[1]Sheet1!U127</f>
        <v>8500000000</v>
      </c>
      <c r="L10" s="6">
        <f>[1]Sheet1!V127</f>
        <v>0</v>
      </c>
      <c r="M10" s="6">
        <f>[1]Sheet1!W127</f>
        <v>0</v>
      </c>
      <c r="N10" s="6">
        <f>[1]Sheet1!X127</f>
        <v>0</v>
      </c>
    </row>
    <row r="11" spans="1:14" x14ac:dyDescent="0.3">
      <c r="A11" s="11"/>
      <c r="B11" s="14"/>
      <c r="C11" s="17"/>
      <c r="D11" s="17"/>
      <c r="E11" s="7"/>
      <c r="F11" s="7"/>
      <c r="G11" s="7"/>
      <c r="H11" s="8" t="s">
        <v>22</v>
      </c>
      <c r="I11" s="8"/>
      <c r="J11" s="6">
        <f>SUM(J12:J13)</f>
        <v>27972000000</v>
      </c>
      <c r="K11" s="6">
        <f>SUM(K12:K13)</f>
        <v>27972000000</v>
      </c>
      <c r="L11" s="6">
        <f>SUM(L12:L13)</f>
        <v>36318600</v>
      </c>
      <c r="M11" s="6">
        <f>SUM(M12:M13)</f>
        <v>36318600</v>
      </c>
      <c r="N11" s="6">
        <f>SUM(N12:N13)</f>
        <v>36318600</v>
      </c>
    </row>
    <row r="12" spans="1:14" x14ac:dyDescent="0.3">
      <c r="A12" s="11"/>
      <c r="B12" s="14"/>
      <c r="C12" s="17"/>
      <c r="D12" s="17"/>
      <c r="E12" s="7"/>
      <c r="F12" s="7"/>
      <c r="G12" s="7"/>
      <c r="H12" s="7"/>
      <c r="I12" s="7" t="s">
        <v>23</v>
      </c>
      <c r="J12" s="6">
        <f>[1]Sheet1!T129</f>
        <v>6739000000</v>
      </c>
      <c r="K12" s="6">
        <f>[1]Sheet1!U129</f>
        <v>6739000000</v>
      </c>
      <c r="L12" s="6">
        <f>[1]Sheet1!V129</f>
        <v>412200</v>
      </c>
      <c r="M12" s="6">
        <f>[1]Sheet1!W129</f>
        <v>412200</v>
      </c>
      <c r="N12" s="6">
        <f>[1]Sheet1!X129</f>
        <v>412200</v>
      </c>
    </row>
    <row r="13" spans="1:14" x14ac:dyDescent="0.3">
      <c r="A13" s="11"/>
      <c r="B13" s="14"/>
      <c r="C13" s="17"/>
      <c r="D13" s="17"/>
      <c r="E13" s="7"/>
      <c r="F13" s="7"/>
      <c r="G13" s="7"/>
      <c r="H13" s="7"/>
      <c r="I13" s="7" t="s">
        <v>24</v>
      </c>
      <c r="J13" s="6">
        <f>[1]Sheet1!T130</f>
        <v>21233000000</v>
      </c>
      <c r="K13" s="6">
        <f>[1]Sheet1!U130</f>
        <v>21233000000</v>
      </c>
      <c r="L13" s="6">
        <f>[1]Sheet1!V130</f>
        <v>35906400</v>
      </c>
      <c r="M13" s="6">
        <f>[1]Sheet1!W130</f>
        <v>35906400</v>
      </c>
      <c r="N13" s="6">
        <f>[1]Sheet1!X130</f>
        <v>35906400</v>
      </c>
    </row>
    <row r="14" spans="1:14" x14ac:dyDescent="0.3">
      <c r="A14" s="11"/>
      <c r="B14" s="14"/>
      <c r="C14" s="17"/>
      <c r="D14" s="17"/>
      <c r="E14" s="7"/>
      <c r="F14" s="7"/>
      <c r="G14" s="7"/>
      <c r="H14" s="8" t="s">
        <v>25</v>
      </c>
      <c r="I14" s="8"/>
      <c r="J14" s="6">
        <f>SUM(J15:J16)</f>
        <v>155490000000</v>
      </c>
      <c r="K14" s="6">
        <f>SUM(K15:K16)</f>
        <v>155490000000</v>
      </c>
      <c r="L14" s="6">
        <f>SUM(L15:L16)</f>
        <v>890312027</v>
      </c>
      <c r="M14" s="6">
        <f>SUM(M15:M16)</f>
        <v>890312027</v>
      </c>
      <c r="N14" s="6">
        <f>SUM(N15:N16)</f>
        <v>890312027</v>
      </c>
    </row>
    <row r="15" spans="1:14" x14ac:dyDescent="0.3">
      <c r="A15" s="11"/>
      <c r="B15" s="14"/>
      <c r="C15" s="17"/>
      <c r="D15" s="17"/>
      <c r="E15" s="7"/>
      <c r="F15" s="7"/>
      <c r="G15" s="7"/>
      <c r="H15" s="7"/>
      <c r="I15" s="7" t="s">
        <v>40</v>
      </c>
      <c r="J15" s="6">
        <f>[1]Sheet1!T132</f>
        <v>22950000000</v>
      </c>
      <c r="K15" s="6">
        <f>[1]Sheet1!U132</f>
        <v>22950000000</v>
      </c>
      <c r="L15" s="6">
        <f>[1]Sheet1!V132</f>
        <v>817342356</v>
      </c>
      <c r="M15" s="6">
        <f>[1]Sheet1!W132</f>
        <v>817342356</v>
      </c>
      <c r="N15" s="6">
        <f>[1]Sheet1!X132</f>
        <v>817342356</v>
      </c>
    </row>
    <row r="16" spans="1:14" x14ac:dyDescent="0.3">
      <c r="A16" s="11"/>
      <c r="B16" s="14"/>
      <c r="C16" s="17"/>
      <c r="D16" s="17"/>
      <c r="E16" s="7"/>
      <c r="F16" s="7"/>
      <c r="G16" s="7"/>
      <c r="H16" s="7"/>
      <c r="I16" s="7" t="s">
        <v>41</v>
      </c>
      <c r="J16" s="6">
        <f>[1]Sheet1!T133</f>
        <v>132540000000</v>
      </c>
      <c r="K16" s="6">
        <f>[1]Sheet1!U133</f>
        <v>132540000000</v>
      </c>
      <c r="L16" s="6">
        <f>[1]Sheet1!V133</f>
        <v>72969671</v>
      </c>
      <c r="M16" s="6">
        <f>[1]Sheet1!W133</f>
        <v>72969671</v>
      </c>
      <c r="N16" s="6">
        <f>[1]Sheet1!X133</f>
        <v>72969671</v>
      </c>
    </row>
    <row r="17" spans="1:14" x14ac:dyDescent="0.3">
      <c r="A17" s="11"/>
      <c r="B17" s="14"/>
      <c r="C17" s="17"/>
      <c r="D17" s="17"/>
      <c r="E17" s="7"/>
      <c r="F17" s="7"/>
      <c r="G17" s="8" t="s">
        <v>26</v>
      </c>
      <c r="H17" s="8"/>
      <c r="I17" s="8"/>
      <c r="J17" s="6">
        <f>J18</f>
        <v>5000000000</v>
      </c>
      <c r="K17" s="6">
        <f t="shared" ref="K17:N18" si="1">K18</f>
        <v>5000000000</v>
      </c>
      <c r="L17" s="6">
        <f t="shared" si="1"/>
        <v>0</v>
      </c>
      <c r="M17" s="6">
        <f t="shared" si="1"/>
        <v>0</v>
      </c>
      <c r="N17" s="6">
        <f t="shared" si="1"/>
        <v>0</v>
      </c>
    </row>
    <row r="18" spans="1:14" x14ac:dyDescent="0.3">
      <c r="A18" s="11"/>
      <c r="B18" s="14"/>
      <c r="C18" s="17"/>
      <c r="D18" s="17"/>
      <c r="E18" s="7"/>
      <c r="F18" s="7"/>
      <c r="G18" s="7"/>
      <c r="H18" s="8" t="s">
        <v>27</v>
      </c>
      <c r="I18" s="8"/>
      <c r="J18" s="6">
        <f>J19</f>
        <v>5000000000</v>
      </c>
      <c r="K18" s="6">
        <f t="shared" si="1"/>
        <v>5000000000</v>
      </c>
      <c r="L18" s="6">
        <f t="shared" si="1"/>
        <v>0</v>
      </c>
      <c r="M18" s="6">
        <f t="shared" si="1"/>
        <v>0</v>
      </c>
      <c r="N18" s="6">
        <f t="shared" si="1"/>
        <v>0</v>
      </c>
    </row>
    <row r="19" spans="1:14" x14ac:dyDescent="0.3">
      <c r="A19" s="11"/>
      <c r="B19" s="14"/>
      <c r="C19" s="17"/>
      <c r="D19" s="17"/>
      <c r="E19" s="7"/>
      <c r="F19" s="7"/>
      <c r="G19" s="7"/>
      <c r="H19" s="7"/>
      <c r="I19" s="7" t="s">
        <v>28</v>
      </c>
      <c r="J19" s="6">
        <f>[1]Sheet1!T136</f>
        <v>5000000000</v>
      </c>
      <c r="K19" s="6">
        <f>[1]Sheet1!U136</f>
        <v>5000000000</v>
      </c>
      <c r="L19" s="6">
        <f>[1]Sheet1!V136</f>
        <v>0</v>
      </c>
      <c r="M19" s="6">
        <f>[1]Sheet1!W136</f>
        <v>0</v>
      </c>
      <c r="N19" s="6">
        <f>[1]Sheet1!X136</f>
        <v>0</v>
      </c>
    </row>
    <row r="20" spans="1:14" x14ac:dyDescent="0.3">
      <c r="A20" s="11"/>
      <c r="B20" s="14"/>
      <c r="C20" s="17"/>
      <c r="D20" s="17"/>
      <c r="E20" s="7"/>
      <c r="F20" s="8" t="s">
        <v>29</v>
      </c>
      <c r="G20" s="8"/>
      <c r="H20" s="8"/>
      <c r="I20" s="8"/>
      <c r="J20" s="6">
        <f>J21+J27</f>
        <v>212456000000</v>
      </c>
      <c r="K20" s="6">
        <f>K21+K27</f>
        <v>212456000000</v>
      </c>
      <c r="L20" s="6">
        <f>L21+L27</f>
        <v>178240459</v>
      </c>
      <c r="M20" s="6">
        <f>M21+M27</f>
        <v>178240459</v>
      </c>
      <c r="N20" s="6">
        <f>N21+N27</f>
        <v>178240459</v>
      </c>
    </row>
    <row r="21" spans="1:14" x14ac:dyDescent="0.3">
      <c r="A21" s="11"/>
      <c r="B21" s="14"/>
      <c r="C21" s="17"/>
      <c r="D21" s="17"/>
      <c r="E21" s="7"/>
      <c r="F21" s="7"/>
      <c r="G21" s="8" t="s">
        <v>30</v>
      </c>
      <c r="H21" s="8"/>
      <c r="I21" s="8"/>
      <c r="J21" s="6">
        <f>J22</f>
        <v>20654000000</v>
      </c>
      <c r="K21" s="6">
        <f>K22</f>
        <v>20654000000</v>
      </c>
      <c r="L21" s="6">
        <f>L22</f>
        <v>178240459</v>
      </c>
      <c r="M21" s="6">
        <f>M22</f>
        <v>178240459</v>
      </c>
      <c r="N21" s="6">
        <f>N22</f>
        <v>178240459</v>
      </c>
    </row>
    <row r="22" spans="1:14" x14ac:dyDescent="0.3">
      <c r="A22" s="11"/>
      <c r="B22" s="14"/>
      <c r="C22" s="17"/>
      <c r="D22" s="17"/>
      <c r="E22" s="7"/>
      <c r="F22" s="7"/>
      <c r="G22" s="7"/>
      <c r="H22" s="8" t="s">
        <v>31</v>
      </c>
      <c r="I22" s="8"/>
      <c r="J22" s="6">
        <f>SUM(J23:J26)</f>
        <v>20654000000</v>
      </c>
      <c r="K22" s="6">
        <f>SUM(K23:K26)</f>
        <v>20654000000</v>
      </c>
      <c r="L22" s="6">
        <f>SUM(L23:L26)</f>
        <v>178240459</v>
      </c>
      <c r="M22" s="6">
        <f>SUM(M23:M26)</f>
        <v>178240459</v>
      </c>
      <c r="N22" s="6">
        <f>SUM(N23:N26)</f>
        <v>178240459</v>
      </c>
    </row>
    <row r="23" spans="1:14" x14ac:dyDescent="0.3">
      <c r="A23" s="11"/>
      <c r="B23" s="14"/>
      <c r="C23" s="17"/>
      <c r="D23" s="17"/>
      <c r="E23" s="7"/>
      <c r="F23" s="7"/>
      <c r="G23" s="7"/>
      <c r="H23" s="7"/>
      <c r="I23" s="7" t="s">
        <v>32</v>
      </c>
      <c r="J23" s="6">
        <f>[1]Sheet1!T140</f>
        <v>11498000000</v>
      </c>
      <c r="K23" s="6">
        <f>[1]Sheet1!U140</f>
        <v>11498000000</v>
      </c>
      <c r="L23" s="6">
        <f>[1]Sheet1!V140</f>
        <v>573959</v>
      </c>
      <c r="M23" s="6">
        <f>[1]Sheet1!W140</f>
        <v>573959</v>
      </c>
      <c r="N23" s="6">
        <f>[1]Sheet1!X140</f>
        <v>573959</v>
      </c>
    </row>
    <row r="24" spans="1:14" x14ac:dyDescent="0.3">
      <c r="A24" s="11"/>
      <c r="B24" s="14"/>
      <c r="C24" s="17"/>
      <c r="D24" s="17"/>
      <c r="E24" s="7"/>
      <c r="F24" s="7"/>
      <c r="G24" s="7"/>
      <c r="H24" s="7"/>
      <c r="I24" s="7" t="s">
        <v>33</v>
      </c>
      <c r="J24" s="6">
        <f>[1]Sheet1!T141</f>
        <v>7491000000</v>
      </c>
      <c r="K24" s="6">
        <f>[1]Sheet1!U141</f>
        <v>7491000000</v>
      </c>
      <c r="L24" s="6">
        <f>[1]Sheet1!V141</f>
        <v>106687480</v>
      </c>
      <c r="M24" s="6">
        <f>[1]Sheet1!W141</f>
        <v>106687480</v>
      </c>
      <c r="N24" s="6">
        <f>[1]Sheet1!X141</f>
        <v>106687480</v>
      </c>
    </row>
    <row r="25" spans="1:14" x14ac:dyDescent="0.3">
      <c r="A25" s="11"/>
      <c r="B25" s="14"/>
      <c r="C25" s="17"/>
      <c r="D25" s="17"/>
      <c r="E25" s="7"/>
      <c r="F25" s="7"/>
      <c r="G25" s="7"/>
      <c r="H25" s="7"/>
      <c r="I25" s="7" t="s">
        <v>34</v>
      </c>
      <c r="J25" s="6">
        <f>[1]Sheet1!T142</f>
        <v>580000000</v>
      </c>
      <c r="K25" s="6">
        <f>[1]Sheet1!U142</f>
        <v>580000000</v>
      </c>
      <c r="L25" s="6">
        <f>[1]Sheet1!V142</f>
        <v>5089400</v>
      </c>
      <c r="M25" s="6">
        <f>[1]Sheet1!W142</f>
        <v>5089400</v>
      </c>
      <c r="N25" s="6">
        <f>[1]Sheet1!X142</f>
        <v>5089400</v>
      </c>
    </row>
    <row r="26" spans="1:14" x14ac:dyDescent="0.3">
      <c r="A26" s="11"/>
      <c r="B26" s="14"/>
      <c r="C26" s="17"/>
      <c r="D26" s="17"/>
      <c r="E26" s="7"/>
      <c r="F26" s="7"/>
      <c r="G26" s="7"/>
      <c r="H26" s="7"/>
      <c r="I26" s="7" t="s">
        <v>35</v>
      </c>
      <c r="J26" s="6">
        <f>[1]Sheet1!T143</f>
        <v>1085000000</v>
      </c>
      <c r="K26" s="6">
        <f>[1]Sheet1!U143</f>
        <v>1085000000</v>
      </c>
      <c r="L26" s="6">
        <f>[1]Sheet1!V143</f>
        <v>65889620</v>
      </c>
      <c r="M26" s="6">
        <f>[1]Sheet1!W143</f>
        <v>65889620</v>
      </c>
      <c r="N26" s="6">
        <f>[1]Sheet1!X143</f>
        <v>65889620</v>
      </c>
    </row>
    <row r="27" spans="1:14" x14ac:dyDescent="0.3">
      <c r="A27" s="11"/>
      <c r="B27" s="14"/>
      <c r="C27" s="17"/>
      <c r="D27" s="17"/>
      <c r="E27" s="7"/>
      <c r="F27" s="7"/>
      <c r="G27" s="8" t="s">
        <v>36</v>
      </c>
      <c r="H27" s="8"/>
      <c r="I27" s="8"/>
      <c r="J27" s="6">
        <f>J28</f>
        <v>191802000000</v>
      </c>
      <c r="K27" s="6">
        <f t="shared" ref="K27:N28" si="2">K28</f>
        <v>191802000000</v>
      </c>
      <c r="L27" s="6">
        <f t="shared" si="2"/>
        <v>0</v>
      </c>
      <c r="M27" s="6">
        <f t="shared" si="2"/>
        <v>0</v>
      </c>
      <c r="N27" s="6">
        <f t="shared" si="2"/>
        <v>0</v>
      </c>
    </row>
    <row r="28" spans="1:14" x14ac:dyDescent="0.3">
      <c r="A28" s="11"/>
      <c r="B28" s="14"/>
      <c r="C28" s="17"/>
      <c r="D28" s="17"/>
      <c r="E28" s="7"/>
      <c r="F28" s="7"/>
      <c r="G28" s="7"/>
      <c r="H28" s="8" t="s">
        <v>37</v>
      </c>
      <c r="I28" s="8"/>
      <c r="J28" s="6">
        <f>J29</f>
        <v>191802000000</v>
      </c>
      <c r="K28" s="6">
        <f t="shared" si="2"/>
        <v>191802000000</v>
      </c>
      <c r="L28" s="6">
        <f t="shared" si="2"/>
        <v>0</v>
      </c>
      <c r="M28" s="6">
        <f t="shared" si="2"/>
        <v>0</v>
      </c>
      <c r="N28" s="6">
        <f t="shared" si="2"/>
        <v>0</v>
      </c>
    </row>
    <row r="29" spans="1:14" x14ac:dyDescent="0.3">
      <c r="A29" s="12"/>
      <c r="B29" s="15"/>
      <c r="C29" s="18"/>
      <c r="D29" s="18"/>
      <c r="E29" s="7"/>
      <c r="F29" s="7"/>
      <c r="G29" s="7"/>
      <c r="H29" s="7"/>
      <c r="I29" s="7" t="s">
        <v>38</v>
      </c>
      <c r="J29" s="6">
        <f>[1]Sheet1!T146</f>
        <v>191802000000</v>
      </c>
      <c r="K29" s="6">
        <f>[1]Sheet1!U146</f>
        <v>191802000000</v>
      </c>
      <c r="L29" s="6">
        <f>[1]Sheet1!V146</f>
        <v>0</v>
      </c>
      <c r="M29" s="6">
        <f>[1]Sheet1!W146</f>
        <v>0</v>
      </c>
      <c r="N29" s="6">
        <f>[1]Sheet1!X146</f>
        <v>0</v>
      </c>
    </row>
  </sheetData>
  <mergeCells count="18"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2019-02-12T00:19:35Z</dcterms:created>
  <dcterms:modified xsi:type="dcterms:W3CDTF">2019-03-07T03:00:51Z</dcterms:modified>
</cp:coreProperties>
</file>