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지출\"/>
    </mc:Choice>
  </mc:AlternateContent>
  <bookViews>
    <workbookView xWindow="0" yWindow="0" windowWidth="28800" windowHeight="12075"/>
  </bookViews>
  <sheets>
    <sheet name="1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2" l="1"/>
  <c r="M7" i="2"/>
  <c r="M28" i="2"/>
  <c r="M27" i="2" s="1"/>
  <c r="M22" i="2"/>
  <c r="M21" i="2" s="1"/>
  <c r="M20" i="2" s="1"/>
  <c r="M18" i="2"/>
  <c r="M17" i="2" s="1"/>
  <c r="M14" i="2"/>
  <c r="M11" i="2"/>
  <c r="L28" i="2"/>
  <c r="L27" i="2" s="1"/>
  <c r="L22" i="2"/>
  <c r="L21" i="2" s="1"/>
  <c r="L18" i="2"/>
  <c r="L17" i="2" s="1"/>
  <c r="L14" i="2"/>
  <c r="L11" i="2"/>
  <c r="L7" i="2"/>
  <c r="K28" i="2"/>
  <c r="K27" i="2" s="1"/>
  <c r="K22" i="2"/>
  <c r="K21" i="2" s="1"/>
  <c r="K18" i="2"/>
  <c r="K17" i="2" s="1"/>
  <c r="K14" i="2"/>
  <c r="K11" i="2"/>
  <c r="J28" i="2"/>
  <c r="J27" i="2" s="1"/>
  <c r="J22" i="2"/>
  <c r="J21" i="2" s="1"/>
  <c r="J20" i="2" s="1"/>
  <c r="J18" i="2"/>
  <c r="J17" i="2" s="1"/>
  <c r="J14" i="2"/>
  <c r="J11" i="2"/>
  <c r="J7" i="2" l="1"/>
  <c r="J6" i="2" s="1"/>
  <c r="K7" i="2"/>
  <c r="M6" i="2"/>
  <c r="M5" i="2" s="1"/>
  <c r="M4" i="2" s="1"/>
  <c r="L6" i="2"/>
  <c r="L5" i="2"/>
  <c r="L20" i="2"/>
  <c r="K6" i="2"/>
  <c r="K5" i="2" s="1"/>
  <c r="K20" i="2"/>
  <c r="J5" i="2"/>
  <c r="J4" i="2" s="1"/>
  <c r="L4" i="2" l="1"/>
  <c r="K4" i="2"/>
  <c r="N28" i="2" l="1"/>
  <c r="N27" i="2" s="1"/>
  <c r="N22" i="2"/>
  <c r="N21" i="2" s="1"/>
  <c r="N18" i="2"/>
  <c r="N17" i="2" s="1"/>
  <c r="N14" i="2"/>
  <c r="N11" i="2"/>
  <c r="N20" i="2" l="1"/>
  <c r="N6" i="2"/>
  <c r="N5" i="2" s="1"/>
  <c r="N4" i="2" l="1"/>
</calcChain>
</file>

<file path=xl/sharedStrings.xml><?xml version="1.0" encoding="utf-8"?>
<sst xmlns="http://schemas.openxmlformats.org/spreadsheetml/2006/main" count="42" uniqueCount="42">
  <si>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</si>
  <si>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</si>
  <si>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</si>
  <si>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</si>
  <si>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</si>
  <si>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</si>
  <si>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</si>
  <si>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</si>
  <si>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</si>
  <si>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</si>
  <si>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</si>
  <si>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</si>
  <si>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</si>
  <si>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</si>
  <si>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</si>
  <si>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</si>
  <si>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</si>
  <si>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</si>
  <si>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</si>
  <si>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</si>
  <si>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</si>
  <si>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</si>
  <si>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</si>
  <si>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</si>
  <si>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</si>
  <si>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</si>
  <si>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</si>
  <si>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</si>
  <si>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</si>
  <si>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</si>
  <si>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</si>
  <si>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</si>
  <si>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</si>
  <si>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</si>
  <si>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</si>
  <si>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</si>
  <si>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</si>
  <si>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</si>
  <si>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</si>
  <si>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2021년</t>
    <phoneticPr fontId="4" type="noConversion"/>
  </si>
  <si>
    <t>1월</t>
    <phoneticPr fontId="4" type="noConversion"/>
  </si>
  <si>
    <t>□ 2021회계연도 문화예술진흥기금 지출 운용상황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</si>
</sst>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41" fontId="2" fillId="0" borderId="1" xfId="2" applyFont="1" applyBorder="1">
      <alignment vertical="center"/>
    </xf>
    <xf numFmtId="41" fontId="2" fillId="0" borderId="1" xfId="2" applyFont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41" fontId="2" fillId="0" borderId="1" xfId="2" applyFont="1" applyFill="1" applyBorder="1" applyAlignment="1">
      <alignment horizontal="lef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zoomScale="85" zoomScaleNormal="85" workbookViewId="0">
      <selection activeCell="M14" sqref="M14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5" x14ac:dyDescent="0.3">
      <c r="A1" s="1" t="s">
        <v>41</v>
      </c>
      <c r="E1" s="3"/>
      <c r="F1" s="3"/>
      <c r="G1" s="3"/>
      <c r="H1" s="3"/>
    </row>
    <row r="2" spans="1:15" x14ac:dyDescent="0.3">
      <c r="E2" s="3"/>
      <c r="F2" s="3"/>
      <c r="G2" s="3"/>
      <c r="H2" s="3"/>
      <c r="I2" s="3"/>
      <c r="N2" s="4" t="s">
        <v>0</v>
      </c>
    </row>
    <row r="3" spans="1:15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10" t="s">
        <v>5</v>
      </c>
      <c r="F3" s="10"/>
      <c r="G3" s="10"/>
      <c r="H3" s="10"/>
      <c r="I3" s="10"/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</row>
    <row r="4" spans="1:15" x14ac:dyDescent="0.3">
      <c r="A4" s="11" t="s">
        <v>39</v>
      </c>
      <c r="B4" s="14" t="s">
        <v>40</v>
      </c>
      <c r="C4" s="17" t="s">
        <v>11</v>
      </c>
      <c r="D4" s="17" t="s">
        <v>12</v>
      </c>
      <c r="E4" s="9" t="s">
        <v>13</v>
      </c>
      <c r="F4" s="9"/>
      <c r="G4" s="9"/>
      <c r="H4" s="9"/>
      <c r="I4" s="9"/>
      <c r="J4" s="7">
        <f>J5+J20</f>
        <v>523902000000</v>
      </c>
      <c r="K4" s="7">
        <f>K5+K20</f>
        <v>539633000000</v>
      </c>
      <c r="L4" s="7">
        <f t="shared" ref="L4:M4" si="0">L5+L20</f>
        <v>3284369313</v>
      </c>
      <c r="M4" s="7">
        <f t="shared" si="0"/>
        <v>3284369313</v>
      </c>
      <c r="N4" s="7">
        <f>N5+N20</f>
        <v>3284369313</v>
      </c>
    </row>
    <row r="5" spans="1:15" x14ac:dyDescent="0.3">
      <c r="A5" s="12"/>
      <c r="B5" s="15"/>
      <c r="C5" s="18"/>
      <c r="D5" s="18"/>
      <c r="E5" s="8"/>
      <c r="F5" s="9" t="s">
        <v>14</v>
      </c>
      <c r="G5" s="9"/>
      <c r="H5" s="9"/>
      <c r="I5" s="9"/>
      <c r="J5" s="7">
        <f>J6+J17</f>
        <v>309294000000</v>
      </c>
      <c r="K5" s="7">
        <f>K6+K17</f>
        <v>335854000000</v>
      </c>
      <c r="L5" s="7">
        <f t="shared" ref="L5:M5" si="1">L6+L17</f>
        <v>2212819345</v>
      </c>
      <c r="M5" s="7">
        <f t="shared" si="1"/>
        <v>2212819345</v>
      </c>
      <c r="N5" s="7">
        <f>N6+N17</f>
        <v>2212819345</v>
      </c>
    </row>
    <row r="6" spans="1:15" x14ac:dyDescent="0.3">
      <c r="A6" s="12"/>
      <c r="B6" s="15"/>
      <c r="C6" s="18"/>
      <c r="D6" s="18"/>
      <c r="E6" s="8"/>
      <c r="F6" s="8"/>
      <c r="G6" s="9" t="s">
        <v>15</v>
      </c>
      <c r="H6" s="9"/>
      <c r="I6" s="9"/>
      <c r="J6" s="7">
        <f>J14+J7+J11</f>
        <v>301494000000</v>
      </c>
      <c r="K6" s="7">
        <f>K14+K7+K11</f>
        <v>328054000000</v>
      </c>
      <c r="L6" s="7">
        <f t="shared" ref="L6:M6" si="2">L14+L7+L11</f>
        <v>2212819345</v>
      </c>
      <c r="M6" s="7">
        <f t="shared" si="2"/>
        <v>2212819345</v>
      </c>
      <c r="N6" s="7">
        <f>N14+N7+N11</f>
        <v>2212819345</v>
      </c>
    </row>
    <row r="7" spans="1:15" x14ac:dyDescent="0.3">
      <c r="A7" s="12"/>
      <c r="B7" s="15"/>
      <c r="C7" s="18"/>
      <c r="D7" s="18"/>
      <c r="E7" s="8"/>
      <c r="F7" s="7"/>
      <c r="G7" s="7"/>
      <c r="H7" s="20" t="s">
        <v>16</v>
      </c>
      <c r="I7" s="20"/>
      <c r="J7" s="7">
        <f>SUM(J8:J10)</f>
        <v>93858000000</v>
      </c>
      <c r="K7" s="7">
        <f>SUM(K8:K10)</f>
        <v>106358000000</v>
      </c>
      <c r="L7" s="7">
        <f t="shared" ref="L7:N7" si="3">SUM(L8:L10)</f>
        <v>1076575967</v>
      </c>
      <c r="M7" s="7">
        <f t="shared" si="3"/>
        <v>1076575967</v>
      </c>
      <c r="N7" s="7">
        <f t="shared" si="3"/>
        <v>1076575967</v>
      </c>
      <c r="O7" s="7"/>
    </row>
    <row r="8" spans="1:15" x14ac:dyDescent="0.3">
      <c r="A8" s="12"/>
      <c r="B8" s="15"/>
      <c r="C8" s="18"/>
      <c r="D8" s="18"/>
      <c r="E8" s="8"/>
      <c r="F8" s="7"/>
      <c r="G8" s="7"/>
      <c r="H8" s="7"/>
      <c r="I8" s="7" t="s">
        <v>17</v>
      </c>
      <c r="J8" s="7">
        <v>48186000000</v>
      </c>
      <c r="K8" s="7">
        <v>60686000000</v>
      </c>
      <c r="L8" s="7">
        <v>241115606</v>
      </c>
      <c r="M8" s="7">
        <v>241115606</v>
      </c>
      <c r="N8" s="7">
        <v>241115606</v>
      </c>
    </row>
    <row r="9" spans="1:15" x14ac:dyDescent="0.3">
      <c r="A9" s="12"/>
      <c r="B9" s="15"/>
      <c r="C9" s="18"/>
      <c r="D9" s="18"/>
      <c r="E9" s="8"/>
      <c r="F9" s="7"/>
      <c r="G9" s="7"/>
      <c r="H9" s="7"/>
      <c r="I9" s="7" t="s">
        <v>18</v>
      </c>
      <c r="J9" s="7">
        <v>21672000000</v>
      </c>
      <c r="K9" s="7">
        <v>21672000000</v>
      </c>
      <c r="L9" s="7">
        <v>135460361</v>
      </c>
      <c r="M9" s="7">
        <v>135460361</v>
      </c>
      <c r="N9" s="7">
        <v>135460361</v>
      </c>
    </row>
    <row r="10" spans="1:15" x14ac:dyDescent="0.3">
      <c r="A10" s="12"/>
      <c r="B10" s="15"/>
      <c r="C10" s="18"/>
      <c r="D10" s="18"/>
      <c r="E10" s="8"/>
      <c r="F10" s="7"/>
      <c r="G10" s="7"/>
      <c r="H10" s="7"/>
      <c r="I10" s="7" t="s">
        <v>19</v>
      </c>
      <c r="J10" s="7">
        <v>24000000000</v>
      </c>
      <c r="K10" s="7">
        <v>24000000000</v>
      </c>
      <c r="L10" s="7">
        <v>700000000</v>
      </c>
      <c r="M10" s="7">
        <v>700000000</v>
      </c>
      <c r="N10" s="7">
        <v>700000000</v>
      </c>
    </row>
    <row r="11" spans="1:15" x14ac:dyDescent="0.3">
      <c r="A11" s="12"/>
      <c r="B11" s="15"/>
      <c r="C11" s="18"/>
      <c r="D11" s="18"/>
      <c r="E11" s="8"/>
      <c r="F11" s="7"/>
      <c r="G11" s="7"/>
      <c r="H11" s="20" t="s">
        <v>20</v>
      </c>
      <c r="I11" s="20"/>
      <c r="J11" s="7">
        <f>SUM(J12:J13)</f>
        <v>18819000000</v>
      </c>
      <c r="K11" s="7">
        <f>SUM(K12:K13)</f>
        <v>18819000000</v>
      </c>
      <c r="L11" s="7">
        <f t="shared" ref="L11:M11" si="4">SUM(L12:L13)</f>
        <v>742843330</v>
      </c>
      <c r="M11" s="7">
        <f t="shared" si="4"/>
        <v>742843330</v>
      </c>
      <c r="N11" s="7">
        <f>SUM(N12:N13)</f>
        <v>742843330</v>
      </c>
    </row>
    <row r="12" spans="1:15" x14ac:dyDescent="0.3">
      <c r="A12" s="12"/>
      <c r="B12" s="15"/>
      <c r="C12" s="18"/>
      <c r="D12" s="18"/>
      <c r="E12" s="8"/>
      <c r="F12" s="7"/>
      <c r="G12" s="7"/>
      <c r="H12" s="7"/>
      <c r="I12" s="7" t="s">
        <v>21</v>
      </c>
      <c r="J12" s="7">
        <v>9957000000</v>
      </c>
      <c r="K12" s="7">
        <v>9957000000</v>
      </c>
      <c r="L12" s="7">
        <v>742843330</v>
      </c>
      <c r="M12" s="7">
        <v>742843330</v>
      </c>
      <c r="N12" s="7">
        <v>742843330</v>
      </c>
    </row>
    <row r="13" spans="1:15" x14ac:dyDescent="0.3">
      <c r="A13" s="12"/>
      <c r="B13" s="15"/>
      <c r="C13" s="18"/>
      <c r="D13" s="18"/>
      <c r="E13" s="8"/>
      <c r="F13" s="7"/>
      <c r="G13" s="7"/>
      <c r="H13" s="7"/>
      <c r="I13" s="7" t="s">
        <v>22</v>
      </c>
      <c r="J13" s="7">
        <v>8862000000</v>
      </c>
      <c r="K13" s="7">
        <v>8862000000</v>
      </c>
      <c r="L13" s="7">
        <v>0</v>
      </c>
      <c r="M13" s="7">
        <v>0</v>
      </c>
      <c r="N13" s="7">
        <v>0</v>
      </c>
    </row>
    <row r="14" spans="1:15" x14ac:dyDescent="0.3">
      <c r="A14" s="12"/>
      <c r="B14" s="15"/>
      <c r="C14" s="18"/>
      <c r="D14" s="18"/>
      <c r="E14" s="8"/>
      <c r="F14" s="7"/>
      <c r="G14" s="7"/>
      <c r="H14" s="20" t="s">
        <v>23</v>
      </c>
      <c r="I14" s="20"/>
      <c r="J14" s="7">
        <f>SUM(J15:J16)</f>
        <v>188817000000</v>
      </c>
      <c r="K14" s="7">
        <f>SUM(K15:K16)</f>
        <v>202877000000</v>
      </c>
      <c r="L14" s="7">
        <f t="shared" ref="L14:M14" si="5">SUM(L15:L16)</f>
        <v>393400048</v>
      </c>
      <c r="M14" s="7">
        <f t="shared" si="5"/>
        <v>393400048</v>
      </c>
      <c r="N14" s="7">
        <f>SUM(N15:N16)</f>
        <v>393400048</v>
      </c>
    </row>
    <row r="15" spans="1:15" x14ac:dyDescent="0.3">
      <c r="A15" s="12"/>
      <c r="B15" s="15"/>
      <c r="C15" s="18"/>
      <c r="D15" s="18"/>
      <c r="E15" s="8"/>
      <c r="F15" s="7"/>
      <c r="G15" s="7"/>
      <c r="H15" s="7"/>
      <c r="I15" s="7" t="s">
        <v>24</v>
      </c>
      <c r="J15" s="7">
        <v>21694000000</v>
      </c>
      <c r="K15" s="7">
        <v>21694000000</v>
      </c>
      <c r="L15" s="7">
        <v>319368157</v>
      </c>
      <c r="M15" s="7">
        <v>319368157</v>
      </c>
      <c r="N15" s="7">
        <v>319368157</v>
      </c>
    </row>
    <row r="16" spans="1:15" x14ac:dyDescent="0.3">
      <c r="A16" s="12"/>
      <c r="B16" s="15"/>
      <c r="C16" s="18"/>
      <c r="D16" s="18"/>
      <c r="E16" s="8"/>
      <c r="F16" s="7"/>
      <c r="G16" s="7"/>
      <c r="H16" s="7"/>
      <c r="I16" s="7" t="s">
        <v>25</v>
      </c>
      <c r="J16" s="7">
        <v>167123000000</v>
      </c>
      <c r="K16" s="7">
        <v>181183000000</v>
      </c>
      <c r="L16" s="7">
        <v>74031891</v>
      </c>
      <c r="M16" s="7">
        <v>74031891</v>
      </c>
      <c r="N16" s="7">
        <v>74031891</v>
      </c>
    </row>
    <row r="17" spans="1:14" x14ac:dyDescent="0.3">
      <c r="A17" s="12"/>
      <c r="B17" s="15"/>
      <c r="C17" s="18"/>
      <c r="D17" s="18"/>
      <c r="E17" s="8"/>
      <c r="F17" s="7"/>
      <c r="G17" s="20" t="s">
        <v>26</v>
      </c>
      <c r="H17" s="20"/>
      <c r="I17" s="20"/>
      <c r="J17" s="7">
        <f t="shared" ref="J17:M18" si="6">J18</f>
        <v>7800000000</v>
      </c>
      <c r="K17" s="7">
        <f t="shared" si="6"/>
        <v>7800000000</v>
      </c>
      <c r="L17" s="7">
        <f t="shared" si="6"/>
        <v>0</v>
      </c>
      <c r="M17" s="7">
        <f t="shared" si="6"/>
        <v>0</v>
      </c>
      <c r="N17" s="7">
        <f t="shared" ref="N17:N18" si="7">N18</f>
        <v>0</v>
      </c>
    </row>
    <row r="18" spans="1:14" x14ac:dyDescent="0.3">
      <c r="A18" s="12"/>
      <c r="B18" s="15"/>
      <c r="C18" s="18"/>
      <c r="D18" s="18"/>
      <c r="E18" s="8"/>
      <c r="F18" s="7"/>
      <c r="G18" s="7"/>
      <c r="H18" s="20" t="s">
        <v>27</v>
      </c>
      <c r="I18" s="20"/>
      <c r="J18" s="7">
        <f t="shared" si="6"/>
        <v>7800000000</v>
      </c>
      <c r="K18" s="7">
        <f t="shared" si="6"/>
        <v>7800000000</v>
      </c>
      <c r="L18" s="7">
        <f t="shared" si="6"/>
        <v>0</v>
      </c>
      <c r="M18" s="7">
        <f t="shared" si="6"/>
        <v>0</v>
      </c>
      <c r="N18" s="7">
        <f t="shared" si="7"/>
        <v>0</v>
      </c>
    </row>
    <row r="19" spans="1:14" x14ac:dyDescent="0.3">
      <c r="A19" s="12"/>
      <c r="B19" s="15"/>
      <c r="C19" s="18"/>
      <c r="D19" s="18"/>
      <c r="E19" s="8"/>
      <c r="F19" s="7"/>
      <c r="G19" s="7"/>
      <c r="H19" s="7"/>
      <c r="I19" s="7" t="s">
        <v>28</v>
      </c>
      <c r="J19" s="7">
        <v>7800000000</v>
      </c>
      <c r="K19" s="7">
        <v>7800000000</v>
      </c>
      <c r="L19" s="7">
        <v>0</v>
      </c>
      <c r="M19" s="7">
        <v>0</v>
      </c>
      <c r="N19" s="7">
        <v>0</v>
      </c>
    </row>
    <row r="20" spans="1:14" x14ac:dyDescent="0.3">
      <c r="A20" s="12"/>
      <c r="B20" s="15"/>
      <c r="C20" s="18"/>
      <c r="D20" s="18"/>
      <c r="E20" s="8"/>
      <c r="F20" s="20" t="s">
        <v>29</v>
      </c>
      <c r="G20" s="20"/>
      <c r="H20" s="20"/>
      <c r="I20" s="20"/>
      <c r="J20" s="7">
        <f>J21+J27</f>
        <v>214608000000</v>
      </c>
      <c r="K20" s="7">
        <f>K21+K27</f>
        <v>203779000000</v>
      </c>
      <c r="L20" s="7">
        <f t="shared" ref="L20:M20" si="8">L21+L27</f>
        <v>1071549968</v>
      </c>
      <c r="M20" s="7">
        <f t="shared" si="8"/>
        <v>1071549968</v>
      </c>
      <c r="N20" s="7">
        <f>N21+N27</f>
        <v>1071549968</v>
      </c>
    </row>
    <row r="21" spans="1:14" x14ac:dyDescent="0.3">
      <c r="A21" s="12"/>
      <c r="B21" s="15"/>
      <c r="C21" s="18"/>
      <c r="D21" s="18"/>
      <c r="E21" s="8"/>
      <c r="F21" s="7"/>
      <c r="G21" s="20" t="s">
        <v>30</v>
      </c>
      <c r="H21" s="20"/>
      <c r="I21" s="20"/>
      <c r="J21" s="7">
        <f>J22</f>
        <v>21565000000</v>
      </c>
      <c r="K21" s="7">
        <f>K22</f>
        <v>21565000000</v>
      </c>
      <c r="L21" s="7">
        <f t="shared" ref="L21:M21" si="9">L22</f>
        <v>1071549968</v>
      </c>
      <c r="M21" s="7">
        <f t="shared" si="9"/>
        <v>1071549968</v>
      </c>
      <c r="N21" s="7">
        <f>N22</f>
        <v>1071549968</v>
      </c>
    </row>
    <row r="22" spans="1:14" x14ac:dyDescent="0.3">
      <c r="A22" s="12"/>
      <c r="B22" s="15"/>
      <c r="C22" s="18"/>
      <c r="D22" s="18"/>
      <c r="E22" s="8"/>
      <c r="F22" s="7"/>
      <c r="G22" s="7"/>
      <c r="H22" s="20" t="s">
        <v>31</v>
      </c>
      <c r="I22" s="20"/>
      <c r="J22" s="7">
        <f>SUM(J23:J26)</f>
        <v>21565000000</v>
      </c>
      <c r="K22" s="7">
        <f>SUM(K23:K26)</f>
        <v>21565000000</v>
      </c>
      <c r="L22" s="7">
        <f t="shared" ref="L22:M22" si="10">SUM(L23:L26)</f>
        <v>1071549968</v>
      </c>
      <c r="M22" s="7">
        <f t="shared" si="10"/>
        <v>1071549968</v>
      </c>
      <c r="N22" s="7">
        <f>SUM(N23:N26)</f>
        <v>1071549968</v>
      </c>
    </row>
    <row r="23" spans="1:14" x14ac:dyDescent="0.3">
      <c r="A23" s="12"/>
      <c r="B23" s="15"/>
      <c r="C23" s="18"/>
      <c r="D23" s="18"/>
      <c r="E23" s="8"/>
      <c r="F23" s="7"/>
      <c r="G23" s="7"/>
      <c r="H23" s="7"/>
      <c r="I23" s="7" t="s">
        <v>32</v>
      </c>
      <c r="J23" s="7">
        <v>12124000000</v>
      </c>
      <c r="K23" s="7">
        <v>12124000000</v>
      </c>
      <c r="L23" s="7">
        <v>838310749</v>
      </c>
      <c r="M23" s="7">
        <v>838310749</v>
      </c>
      <c r="N23" s="7">
        <v>838310749</v>
      </c>
    </row>
    <row r="24" spans="1:14" x14ac:dyDescent="0.3">
      <c r="A24" s="12"/>
      <c r="B24" s="15"/>
      <c r="C24" s="18"/>
      <c r="D24" s="18"/>
      <c r="E24" s="8"/>
      <c r="F24" s="7"/>
      <c r="G24" s="7"/>
      <c r="H24" s="7"/>
      <c r="I24" s="7" t="s">
        <v>33</v>
      </c>
      <c r="J24" s="7">
        <v>7223000000</v>
      </c>
      <c r="K24" s="7">
        <v>7223000000</v>
      </c>
      <c r="L24" s="7">
        <v>174851786</v>
      </c>
      <c r="M24" s="7">
        <v>174851786</v>
      </c>
      <c r="N24" s="7">
        <v>174851786</v>
      </c>
    </row>
    <row r="25" spans="1:14" x14ac:dyDescent="0.3">
      <c r="A25" s="12"/>
      <c r="B25" s="15"/>
      <c r="C25" s="18"/>
      <c r="D25" s="18"/>
      <c r="E25" s="8"/>
      <c r="F25" s="7"/>
      <c r="G25" s="7"/>
      <c r="H25" s="7"/>
      <c r="I25" s="7" t="s">
        <v>34</v>
      </c>
      <c r="J25" s="7">
        <v>556000000</v>
      </c>
      <c r="K25" s="7">
        <v>556000000</v>
      </c>
      <c r="L25" s="7">
        <v>293000</v>
      </c>
      <c r="M25" s="7">
        <v>293000</v>
      </c>
      <c r="N25" s="7">
        <v>293000</v>
      </c>
    </row>
    <row r="26" spans="1:14" x14ac:dyDescent="0.3">
      <c r="A26" s="12"/>
      <c r="B26" s="15"/>
      <c r="C26" s="18"/>
      <c r="D26" s="18"/>
      <c r="E26" s="8"/>
      <c r="F26" s="7"/>
      <c r="G26" s="7"/>
      <c r="H26" s="7"/>
      <c r="I26" s="7" t="s">
        <v>35</v>
      </c>
      <c r="J26" s="7">
        <v>1662000000</v>
      </c>
      <c r="K26" s="7">
        <v>1662000000</v>
      </c>
      <c r="L26" s="7">
        <v>58094433</v>
      </c>
      <c r="M26" s="7">
        <v>58094433</v>
      </c>
      <c r="N26" s="7">
        <v>58094433</v>
      </c>
    </row>
    <row r="27" spans="1:14" x14ac:dyDescent="0.3">
      <c r="A27" s="12"/>
      <c r="B27" s="15"/>
      <c r="C27" s="18"/>
      <c r="D27" s="18"/>
      <c r="E27" s="8"/>
      <c r="F27" s="7"/>
      <c r="G27" s="20" t="s">
        <v>36</v>
      </c>
      <c r="H27" s="20"/>
      <c r="I27" s="20"/>
      <c r="J27" s="7">
        <f t="shared" ref="J27:M28" si="11">J28</f>
        <v>193043000000</v>
      </c>
      <c r="K27" s="7">
        <f t="shared" si="11"/>
        <v>182214000000</v>
      </c>
      <c r="L27" s="7">
        <f t="shared" si="11"/>
        <v>0</v>
      </c>
      <c r="M27" s="7">
        <f t="shared" si="11"/>
        <v>0</v>
      </c>
      <c r="N27" s="7">
        <f t="shared" ref="N27:N28" si="12">N28</f>
        <v>0</v>
      </c>
    </row>
    <row r="28" spans="1:14" x14ac:dyDescent="0.3">
      <c r="A28" s="12"/>
      <c r="B28" s="15"/>
      <c r="C28" s="18"/>
      <c r="D28" s="18"/>
      <c r="E28" s="8"/>
      <c r="F28" s="7"/>
      <c r="G28" s="7"/>
      <c r="H28" s="20" t="s">
        <v>37</v>
      </c>
      <c r="I28" s="20"/>
      <c r="J28" s="7">
        <f t="shared" si="11"/>
        <v>193043000000</v>
      </c>
      <c r="K28" s="7">
        <f t="shared" si="11"/>
        <v>182214000000</v>
      </c>
      <c r="L28" s="7">
        <f t="shared" si="11"/>
        <v>0</v>
      </c>
      <c r="M28" s="7">
        <f t="shared" si="11"/>
        <v>0</v>
      </c>
      <c r="N28" s="7">
        <f t="shared" si="12"/>
        <v>0</v>
      </c>
    </row>
    <row r="29" spans="1:14" x14ac:dyDescent="0.3">
      <c r="A29" s="13"/>
      <c r="B29" s="16"/>
      <c r="C29" s="19"/>
      <c r="D29" s="19"/>
      <c r="E29" s="8"/>
      <c r="F29" s="7"/>
      <c r="G29" s="7"/>
      <c r="H29" s="7"/>
      <c r="I29" s="7" t="s">
        <v>38</v>
      </c>
      <c r="J29" s="7">
        <v>193043000000</v>
      </c>
      <c r="K29" s="7">
        <v>182214000000</v>
      </c>
      <c r="L29" s="7">
        <v>0</v>
      </c>
      <c r="M29" s="7">
        <v>0</v>
      </c>
      <c r="N29" s="7">
        <v>0</v>
      </c>
    </row>
  </sheetData>
  <mergeCells count="18"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2021-10-18T06:25:33Z</dcterms:modified>
</cp:coreProperties>
</file>